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C:\Users\mziemska\Desktop\M.ZIEMSKA\2019\PRZETARGI\Wyposażenie\PYTANIA I ODPOWIEDZI 1 + zmiana terminu\na stronę\"/>
    </mc:Choice>
  </mc:AlternateContent>
  <xr:revisionPtr revIDLastSave="0" documentId="13_ncr:1_{B5826A33-84A2-44B3-BAE9-09F665727F74}" xr6:coauthVersionLast="43" xr6:coauthVersionMax="43" xr10:uidLastSave="{00000000-0000-0000-0000-000000000000}"/>
  <bookViews>
    <workbookView xWindow="-120" yWindow="-120" windowWidth="20730" windowHeight="11160" activeTab="1" xr2:uid="{00000000-000D-0000-FFFF-FFFF00000000}"/>
  </bookViews>
  <sheets>
    <sheet name="Pakiet 1" sheetId="1" r:id="rId1"/>
    <sheet name="Pakiet 2" sheetId="2" r:id="rId2"/>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8" i="2" l="1"/>
  <c r="M8" i="2" s="1"/>
  <c r="N8" i="2" s="1"/>
  <c r="K7" i="2"/>
  <c r="M7" i="2" l="1"/>
  <c r="N7" i="2" s="1"/>
  <c r="K9" i="2"/>
  <c r="K5" i="1"/>
  <c r="M5" i="1" s="1"/>
  <c r="N5" i="1" s="1"/>
  <c r="K6" i="1"/>
  <c r="M6" i="1" s="1"/>
  <c r="N6" i="1" s="1"/>
  <c r="K7" i="1"/>
  <c r="K8" i="1"/>
  <c r="M8" i="1" s="1"/>
  <c r="N8" i="1" s="1"/>
  <c r="K9" i="1"/>
  <c r="M9" i="1" s="1"/>
  <c r="N9" i="1" s="1"/>
  <c r="K10" i="1"/>
  <c r="M10" i="1" s="1"/>
  <c r="N10" i="1" s="1"/>
  <c r="K11" i="1"/>
  <c r="M11" i="1" s="1"/>
  <c r="N11" i="1" s="1"/>
  <c r="K12" i="1"/>
  <c r="M12" i="1" s="1"/>
  <c r="N12" i="1" s="1"/>
  <c r="K13" i="1"/>
  <c r="M13" i="1" s="1"/>
  <c r="N13" i="1" s="1"/>
  <c r="K14" i="1"/>
  <c r="M14" i="1" s="1"/>
  <c r="N14" i="1" s="1"/>
  <c r="K15" i="1"/>
  <c r="M15" i="1" s="1"/>
  <c r="N15" i="1" s="1"/>
  <c r="K16" i="1"/>
  <c r="M16" i="1" s="1"/>
  <c r="N16" i="1" s="1"/>
  <c r="K17" i="1"/>
  <c r="M17" i="1" s="1"/>
  <c r="N17" i="1" s="1"/>
  <c r="K18" i="1"/>
  <c r="M18" i="1" s="1"/>
  <c r="N18" i="1" s="1"/>
  <c r="K19" i="1"/>
  <c r="M19" i="1" s="1"/>
  <c r="N19" i="1" s="1"/>
  <c r="K20" i="1"/>
  <c r="M20" i="1" s="1"/>
  <c r="N20" i="1" s="1"/>
  <c r="K21" i="1"/>
  <c r="M21" i="1" s="1"/>
  <c r="N21" i="1" s="1"/>
  <c r="K22" i="1"/>
  <c r="M22" i="1" s="1"/>
  <c r="N22" i="1" s="1"/>
  <c r="K23" i="1"/>
  <c r="M23" i="1" s="1"/>
  <c r="N23" i="1" s="1"/>
  <c r="K24" i="1"/>
  <c r="M24" i="1" s="1"/>
  <c r="N24" i="1" s="1"/>
  <c r="K25" i="1"/>
  <c r="M25" i="1" s="1"/>
  <c r="N25" i="1" s="1"/>
  <c r="K26" i="1"/>
  <c r="K27" i="1"/>
  <c r="M27" i="1" s="1"/>
  <c r="N27" i="1" s="1"/>
  <c r="K28" i="1"/>
  <c r="M28" i="1" s="1"/>
  <c r="N28" i="1" s="1"/>
  <c r="K29" i="1"/>
  <c r="M29" i="1" s="1"/>
  <c r="N29" i="1" s="1"/>
  <c r="K30" i="1"/>
  <c r="M30" i="1" s="1"/>
  <c r="N30" i="1" s="1"/>
  <c r="K31" i="1"/>
  <c r="M31" i="1" s="1"/>
  <c r="N31" i="1" s="1"/>
  <c r="K32" i="1"/>
  <c r="M32" i="1" s="1"/>
  <c r="N32" i="1" s="1"/>
  <c r="K33" i="1"/>
  <c r="M33" i="1" s="1"/>
  <c r="N33" i="1" s="1"/>
  <c r="K34" i="1"/>
  <c r="M34" i="1" s="1"/>
  <c r="N34" i="1" s="1"/>
  <c r="K35" i="1"/>
  <c r="M35" i="1" s="1"/>
  <c r="N35" i="1" s="1"/>
  <c r="K36" i="1"/>
  <c r="M36" i="1" s="1"/>
  <c r="N36" i="1" s="1"/>
  <c r="K37" i="1"/>
  <c r="M37" i="1" s="1"/>
  <c r="N37" i="1" s="1"/>
  <c r="K38" i="1"/>
  <c r="M38" i="1" s="1"/>
  <c r="N38" i="1" s="1"/>
  <c r="K4" i="1"/>
  <c r="M4" i="1" s="1"/>
  <c r="N4" i="1" s="1"/>
  <c r="M7" i="1"/>
  <c r="N7" i="1" s="1"/>
  <c r="M9" i="2" l="1"/>
  <c r="N9" i="2"/>
  <c r="M26" i="1"/>
  <c r="N26" i="1" s="1"/>
  <c r="N39" i="1" s="1"/>
  <c r="K39" i="1"/>
  <c r="M39" i="1" l="1"/>
</calcChain>
</file>

<file path=xl/sharedStrings.xml><?xml version="1.0" encoding="utf-8"?>
<sst xmlns="http://schemas.openxmlformats.org/spreadsheetml/2006/main" count="193" uniqueCount="134">
  <si>
    <t>L.p.</t>
  </si>
  <si>
    <t>Nazwa artykułu</t>
  </si>
  <si>
    <t>Opis artykułu</t>
  </si>
  <si>
    <t>j.m.</t>
  </si>
  <si>
    <t>Ilość</t>
  </si>
  <si>
    <t>V</t>
  </si>
  <si>
    <t>Cena jednostkowa netto zł</t>
  </si>
  <si>
    <t>Wartość netto zł</t>
  </si>
  <si>
    <t>Stawka podatku VAT % (należy wpisać stawkę)</t>
  </si>
  <si>
    <t>Kwota  podatku VAT %</t>
  </si>
  <si>
    <t>Wartość brutto zł</t>
  </si>
  <si>
    <t>O/III</t>
  </si>
  <si>
    <t>O/IV</t>
  </si>
  <si>
    <t>O/V</t>
  </si>
  <si>
    <t>1.</t>
  </si>
  <si>
    <t>Regał</t>
  </si>
  <si>
    <t>2.</t>
  </si>
  <si>
    <t>Szafa</t>
  </si>
  <si>
    <t>3.</t>
  </si>
  <si>
    <t>Wieszak</t>
  </si>
  <si>
    <t>4.</t>
  </si>
  <si>
    <t xml:space="preserve">Tablica informacyjna zamykana </t>
  </si>
  <si>
    <t>5.</t>
  </si>
  <si>
    <t>6.</t>
  </si>
  <si>
    <t>Tablica korkowa</t>
  </si>
  <si>
    <t>7.</t>
  </si>
  <si>
    <t>Pralka</t>
  </si>
  <si>
    <t>8.</t>
  </si>
  <si>
    <t>Suszarka</t>
  </si>
  <si>
    <t>9.</t>
  </si>
  <si>
    <t>szuflady na biurko zamykane</t>
  </si>
  <si>
    <t>10.</t>
  </si>
  <si>
    <t xml:space="preserve">szuflady na biurko </t>
  </si>
  <si>
    <t>11.</t>
  </si>
  <si>
    <t>Wentylator stojący podłogowy</t>
  </si>
  <si>
    <t>12.</t>
  </si>
  <si>
    <t>13.</t>
  </si>
  <si>
    <t>14.</t>
  </si>
  <si>
    <t>15.</t>
  </si>
  <si>
    <t>17.</t>
  </si>
  <si>
    <t>18.</t>
  </si>
  <si>
    <t>19.</t>
  </si>
  <si>
    <t>20.</t>
  </si>
  <si>
    <t>21.</t>
  </si>
  <si>
    <t>22.</t>
  </si>
  <si>
    <t>24.</t>
  </si>
  <si>
    <t>Szafa na ubranie</t>
  </si>
  <si>
    <t>drukarka laserowa</t>
  </si>
  <si>
    <t>fotel obrotowy</t>
  </si>
  <si>
    <t>fotel terapeutyczny</t>
  </si>
  <si>
    <t>krzesło miękkie</t>
  </si>
  <si>
    <t>krzesło plastikowe</t>
  </si>
  <si>
    <t>stolik niski</t>
  </si>
  <si>
    <t>stolik wysoki</t>
  </si>
  <si>
    <t xml:space="preserve">szafa na dokumenty </t>
  </si>
  <si>
    <t>25.</t>
  </si>
  <si>
    <t>26.</t>
  </si>
  <si>
    <t>27.</t>
  </si>
  <si>
    <t>28.</t>
  </si>
  <si>
    <t>29.</t>
  </si>
  <si>
    <t>30.</t>
  </si>
  <si>
    <t>31.</t>
  </si>
  <si>
    <t>32.</t>
  </si>
  <si>
    <t>33.</t>
  </si>
  <si>
    <t>34.</t>
  </si>
  <si>
    <t>35.</t>
  </si>
  <si>
    <t>odboje ścienne</t>
  </si>
  <si>
    <t>żaluzje okienne-verticale</t>
  </si>
  <si>
    <t>O/II</t>
  </si>
  <si>
    <t>szt</t>
  </si>
  <si>
    <t>m²</t>
  </si>
  <si>
    <t>zabudowa robocza</t>
  </si>
  <si>
    <t>O/XI</t>
  </si>
  <si>
    <t>szafa z nadstawką</t>
  </si>
  <si>
    <t>szafa metalowa zamykana</t>
  </si>
  <si>
    <t>regał metalowy</t>
  </si>
  <si>
    <t>sofa</t>
  </si>
  <si>
    <t>kozetka lekarska</t>
  </si>
  <si>
    <t>dostawka dla pacjenta</t>
  </si>
  <si>
    <t>kosz do palarni przeciwpalny</t>
  </si>
  <si>
    <t>półka na ścianę</t>
  </si>
  <si>
    <t>biurko</t>
  </si>
  <si>
    <t>zestaw komputerowy (stacja robocza+monitor+mysz+klawiatura+oprogramowanie)</t>
  </si>
  <si>
    <t>szafka żaluzjowa na klucz</t>
  </si>
  <si>
    <t>Wentylator podłogowy na statywie:                                                    1. regulacja wysokości                                        2. trzy stopnie regulacji                            3. Moc: 40-50W                                                  4. zasilanie sieciowe 220-230V 5. Automatyczna rotacja w poziomie pod kątem 90° z opcją wyłączenia                                6. metalowa siatka osłaniająca łopatki</t>
  </si>
  <si>
    <t>23.</t>
  </si>
  <si>
    <t>Szafka nablatowa składająca się z siedmiu szuflad: metalowa, zamykana na klucz, 7 szuflad mieszczących A4, okna opisowe, wymiary 298x358x306 mm (+/- 35mm)</t>
  </si>
  <si>
    <t>Pojemnik nablatowy składający się z pięciu szuflad: posiada 5 wysuwanych, zamkniętych szuflad, wykonany z trwałego polistyrenu, przeznaczony na dokumenty o wymiarze  A4, wymiary zewnętrzne pojemnika: 275x330x320mm (+/- 35mm)</t>
  </si>
  <si>
    <t>Szafa
Wys. 200 x szer. 50 x gł.55 mm
1.Korpus z płyty wiórowej obustronnie laminowanej o klasie higieniczności E1 o gr. min.18 mm, oklejonej obrzeżem ABS/PCV dobranym pod kolor płyty gr 2mm 
2. Drzwi z płyty wiórowej obustronnie laminowanej o klasie higieniczności E1 o gr. min 18 mm, oklejonej obrzeżem ABS/PCV dobranym pod kolor płyty gr 2mm, uchwyt.  
3. Wnętrze- w części górnej półka, poniżej drążek na wiszące ubrania, w dolnej części szafy dwie półki. 
4. Drzwi zamykane na klucz (min. dwa  klucze do jednego zamka)                                                                        Wymiary pobrać z natury w trakcie realizacji umowy. Kolorystyka płyty i uchwytów do uzgodnienia z Zamawiającym.</t>
  </si>
  <si>
    <t>Suszarka na pranie wolnostojąca pozioma: -powierzchnia suszenia 20m, - grube, aluminiowe linki , -rozkładane skrzydła, - wymiary suszarki rozłożonej : 180x55x93 cm (+/-10cm), -wymiary suszarki złożonej: 55x5x129 cm (+/- 10cm)</t>
  </si>
  <si>
    <t xml:space="preserve">Tablica informacyjna :
1. Wykonana z profilu aluminiowego anodowanego, wykończona plastikowymi szarymi narożnikami
2. Do używania wewnątrz budynku.
3. Drzwiczki z plexi zamykane na zamek  
4. Tył gabloty wzmocniony blachą.
5. Powierzchnia: korkowa lub tekstylna 
6. Możliwość montażu w pionie i w poziomie.
7. Wyposażona we wsporniki zapewniające bezpieczne otwieranie drzwiczek gabloty do góry.
8. Wymiary 900 x 1200 x 45[mm]. Dopuszcza się tolerancję +/- 100mm.
</t>
  </si>
  <si>
    <t xml:space="preserve">Krzesło z miękkim, tapicerowanym siedziskiem i oparciem, siedzisko o wymiarach: szerokość 475 mm, głębokość 415 mm (+/- 50mm), możliwość składowania w stosie, wytrzymała, metalowa konstrukcja ramy – chromowana lub lakierowana proszkowo w kolorze czarnym lub alu (szary). Kolorystyka do uzgodnienia z Zamawiającym. </t>
  </si>
  <si>
    <t>Składane łóżko szpitalne. Możliwość regulowania kąta nachylenia segmentu pleców.Wyposażone w uchwyt na worki drenażowe i worki urologiczne oraz uchwyt na stojak kroplówki. Długość (złożone): 30cm (+/- 10cm), długość (rozłożone): 195cm (+/-5cm), szerokość: 80cm (+/-5cm).</t>
  </si>
  <si>
    <t xml:space="preserve">Szafa metalowa wykonana z blachy stalowej o grubości 0,7mm (+/- 0,2mm). Posiada 4 przestawne półki. Maksymalny udźwig półki do 40kg. 2-skrzydłowe drzwi. Wymiary (+/-10cm): wysokość 185cm, szerokość 90cm, głębokość 40cm. Zamykana na klucz. </t>
  </si>
  <si>
    <t xml:space="preserve">Pojemność pralki min. 6kg. Sposób załadunku: od przodu. Wymiary(+/-5cm): 45x60x85. Maksymalna prędkość wirowania 1200obr./min. Automatyczny dobór wody do załadunku. </t>
  </si>
  <si>
    <t>Szafa jednodrzwiowa na ubrania wykonana z płyty wiórowej obustronnie laminowanej o klasie higieniczności E1 o gr. min.18 mm, oklejonej obrzeżem ABS/PCV. Wyposażona w drążek i dwie półki (jedna umieszczona w górnej części szafy, druga w dolnej części szafy). Dolna półka z możliwością regulacji wysokości. Wymiary (+/-5cm): wysokość 200cm, szerokość 50cm, głębokość 52cm. Wymiary pobrać z natury w trakcie realizacji umowy. Kolorystyka do uzgodnienia z Zamawiającym.</t>
  </si>
  <si>
    <t xml:space="preserve">Szafa dwudrzwiowa wykonana z płyty laminowanej o gr. 16mm, oklejonej obrzeżem ABS/PCV dobranym pod kolor płyty gr. 2mm. Wymiary (+/-5cm): wysokość 200cm, szerokość 75cm, głębokość 40cm. Posiada 5 półek. Wymiary pobrać z natury w trakcie realizacji umowy. Kolorystyka do uzgodnienia z Zamawiającym.                                  </t>
  </si>
  <si>
    <t xml:space="preserve">Wieszak na ubrania z półką do zamocowania na ścianę. Wykonany z płyty laminowanej o grubości 18mm z brzegami oklejonymi okleiną PCV. Posiada 4 podwójne haki. Wymiary (+/-5 cm) szerokość 55cm, wysokość 40cm, głębokość półki 17cm.Wymiary pobrać z natury w trakcie realizacji umowy. Kolorystyka do uzgodnienia z Zamawiającym. </t>
  </si>
  <si>
    <t>Regał stojący wys. 180cm,  szer. 80cm,  gł. 40 cm   
1.   2 drzwi pełnych, z 5 ruchomymi półkami o grubości min.18 mm z oklejonym obrzeżem ABS/PCV dobranym pod kolor płyty gr. 2 mm.  2.Korpus z płyty wiórowej obustronnie laminowanej o klasie higieniczności E1 o gr. min. 18 mm, oklejonej obrzeżem ABS/PCV dobranym pod kolor płyty gr. 2mm, głębokość. 40 cm                   3. Fronty z płyty wiórowej obustronnie laminowanej o klasie higieniczności E1 o gr. min.18 mm, oklejonej obrzeżem ABS/PCV dobranym pod kolor płyty gr. 2mm                           4. Regał dopasowany wymiarami indywidualnie do pomieszczenia.                          5. Uchwyty metalowe                                                                                                                     
Wymiary pobrać z natury w trakcie realizacji umowy. Kolorystyka do uzgodnienia z Zamawiającym.</t>
  </si>
  <si>
    <t xml:space="preserve">Korpus z płyty wiórowej obustronnie laminowanej o klasie higieniczności E1 o gr. min. 18 mm, oklejonej obrzeżem ABS/PCV dobranym pod kolor płyty gr. 2mm
Wykonana z płyty odpornej na detergenty i środki dezynfekujące.
Zabudowa dł. 210 cm złożona z:
3 szt. szafek wiszących szer. 60 wys. 72 gł. 35 cm, 2 drzwi pełnych z uchwytami, 2 półki
blatu roboczego dł. 210 cm, gr. min 3,8 cm  szer. 60 cm zakończony listwą wykończeniową
2 szt. szafek stojących szer. 80 cm  gł. 50/55 cm (jedna zlewozmywakowa, druga z szufladą wysuwaną  - sorter odpadów) z półkami na nóżkach o wys. 10 cm
Długość zabudowy: 210 cm                                                                                                         
Wymiary pobrać z natury w trakcie realizacji umowy. Kolorystyka do uzgodnienia z Zamawiającym.
</t>
  </si>
  <si>
    <t>1. Szafka żaluzjowa na stopkach min 100 mm - wymiary  ok. 80x40 cm;  h=82 cm.
2. Korpus z płyty wiórowej obustronnie laminowanej o klasie higieniczności E1 o gr. 18 mm, oklejonej obrzeżem ABS/PCV dobranym pod kolor płyty gr 2mm.
3. Fronty żaluzjowe z tworzywa sztucznego. Zamek na klucz.
4. Żaluzje w kolorze ALU.
5. Uchwyty metalowe
6. Półki szt. 2 płytowe o grubości 18 mm oklejone obrzeżem ABS/PCV dobranym pod kolor płyty gr 2mm.
Kolorystyka do ustalenia z Zamawiającym.</t>
  </si>
  <si>
    <t>tablica flipchart magnetyczna- suchościeralna</t>
  </si>
  <si>
    <t>Tablica suchościeralna- flipchard,o wymiarach ok. 100 cm x  70 cm (+/- 10cm), magnetyczna, mobilna - na 5 kółkach (3 kółka z blokadą), regulowana wysokość,  wyposażona w zaciski do papieru i metalową półkę na pisaki</t>
  </si>
  <si>
    <t xml:space="preserve">Krzesło z oparciem, zmywalne - na metalowej ramie wykonane z profilu owalnego. Stelaż ramy pokryty warstwą lakieru proszkowego w kolorze Alu, szkielet siedziska i oparcia wykonany z prolipropylenu. Wysokość nie mniejsza niż 820 mm, szerokość nie mniejsza niż 545 mm. Szerokość siedziska nie mniejsza niż 475 mm. Głębokość siedziska nie mniejsza niż 415 mm. Stelaż trwale zespolony ze szkieletem siedziska i oparcia. Kolorystyka do uzgodnienia z Zamawiającym. Do wyboru min 6 kolorów
</t>
  </si>
  <si>
    <t>Blat stołu typu werzalit o wymiarach wys. 75cm blat 80x80 cm- łatwo zmywalny do zastosowań zarówno wewnątrz jak i na zewnątrz pomieszczeń, odporny na: wysoką temperaturę, warunki atmosferyczne, zadrapania, żar papierosa, zaplamienia, promienie UV. Podstawa stołu złożona z czterech nóg wykonanych z lakierowanych rur zamocowanych na rogach blatu.</t>
  </si>
  <si>
    <t>Fotel typu SENIOR - wygodny z wysokim oparciem, lekkiej konstrukcji wykonanej z 16 warstwowej sklejki bukowej gięto-klejonej, stelaż gięty w kształt 4 stabilnych nóg, siedzisko tapicerowane (materiał zmywalny) z pianki poliuretanowej o grubości 8 cm, stelaż skręcany, Kolor tapicerki i stelaża do uzgodnienia z Zamawiającym ( do wyboru min. 6 kolorów). WYMIARY:
-szerokość siedziska 550 mm
-wysokość podłokietnika 600
-wysokość oparcia 670 mm
- głębokość siedziska 470 mm</t>
  </si>
  <si>
    <t xml:space="preserve">Szafa kartotekowa, czteroszufladowa, przystosowana do przechowywania kartotek w poziomie formatu A4, wykonana z blachy o grubości od 0,6 do 2 mm, szara, malowana proszkowo. Szuflady na prowadnicach teleskopowych z blokadą zabezpieczającą przed wypadnięciem Całość zamykana kluczem (min 2 szt)  na jeden centralny zamek. Maksymalne obciążenie prowadnic szuflady 45 kg. Szafa wyposażona w blokadę pozwalającą na wysunięcie tylko jednej szuflady w celu zachowania stabilności. Wymiary: zewnętrzne +/- 2 cm: szer. 40 x gł. 60 x wys. 110. </t>
  </si>
  <si>
    <t>szafka stojąca</t>
  </si>
  <si>
    <t>mb</t>
  </si>
  <si>
    <t xml:space="preserve">Odbojnice ścienne płaskie. Z możliwością naklejania na taśmę obustronnie klejącą lub za pomocą kleju montażowego, odporne na ścieranie, z zaokrąglonymi krawędziami. Wysokość odboju ściennego 20cm (+/-2cm), grubość 2mm.  Kolorystyka do uzgodnienia z Zamawiającym (min. 15 kolorów). </t>
  </si>
  <si>
    <t xml:space="preserve">1.Wykonana z ramy drewnianej o wymiarach  min. 100cm x 100cm. Powierzchnia: płyta pilśniowa miękka + korek. </t>
  </si>
  <si>
    <t>Szafa dwudrzwiowa z nadstawką, w środku półka oraz drążek na ubrania, tył szafy (plecy) wykonane z płyty HDF, wymiary: 90x234x51 cm (wymiar do weryfikacji przed realizacją)</t>
  </si>
  <si>
    <t>16.</t>
  </si>
  <si>
    <r>
      <t xml:space="preserve">Tablica </t>
    </r>
    <r>
      <rPr>
        <sz val="8"/>
        <rFont val="Times New Roman"/>
        <family val="1"/>
        <charset val="238"/>
      </rPr>
      <t xml:space="preserve">suchościeralna, magnetyczna </t>
    </r>
  </si>
  <si>
    <r>
      <t>Tablica obrotowo jezdna dwustronna,</t>
    </r>
    <r>
      <rPr>
        <sz val="8"/>
        <color rgb="FFFF0000"/>
        <rFont val="Times New Roman"/>
        <family val="1"/>
        <charset val="238"/>
      </rPr>
      <t xml:space="preserve"> </t>
    </r>
    <r>
      <rPr>
        <sz val="8"/>
        <rFont val="Times New Roman"/>
        <family val="1"/>
        <charset val="238"/>
      </rPr>
      <t>biała. Wymiary 100x150cm (+/-10cm). Rama aluminiowa anodowana. Powierzchnia magnetyczna, suchościeralna. Posiada półkę na pisaki oraz klipsy do mocowania bloków papierowych. Możliwość ustawienia tablicy pod dowolnym kątem. Kółka wyposażone w hamulce. Wysokość maksymalna 195cm (+/-10cm). Szerokość podstawy na kółkach 60cm (+/-10cm). W zestawie komplet 3 pisaków i komplet magnesów (ok 6 szt)</t>
    </r>
  </si>
  <si>
    <r>
      <t>Fotel ze stabilnym oparciem zapewniającym dobre podparcie pleców. Posiada regulacje wysokości siedziska i kąta odchylenia oparcia. Siedzisko tapicerowane (materiał łatwozmywalny). Kolor stelaża podłokietnika: czarny. 
- podstawa pięcioramienna z kółkami, 
- dopasowane wygodne oparcie i miękkie siedzisko
- regulacja wysokości (góra-dół)
- regulowany kąt nachylenia oparcia z blokadą w dowolnej pozycji ( funkcja cpt)
- regulacja odległości siedziska od oparcia krzesła
-dopuszczalna waga użytkownika 120 kg
Kolorystyka do uzgodnienia z Zamawiającym (do wyboru min 6 kolorów)</t>
    </r>
    <r>
      <rPr>
        <sz val="8"/>
        <color rgb="FFFF0000"/>
        <rFont val="Times New Roman"/>
        <family val="1"/>
        <charset val="238"/>
      </rPr>
      <t xml:space="preserve">
</t>
    </r>
  </si>
  <si>
    <r>
      <t xml:space="preserve">1. Stelaż z rury o profilu okrągłym, 
2. Wymiary : dł. 1200, szer. 800, wys. 460   mm (+/- 100mm). 
3. Blat z płyty wiórowej o grubości 19 mm, 
4. Obrzeże z ABS w kolorze blatu.
</t>
    </r>
    <r>
      <rPr>
        <sz val="8"/>
        <rFont val="Times New Roman"/>
        <family val="1"/>
        <charset val="1"/>
      </rPr>
      <t xml:space="preserve">
  </t>
    </r>
    <r>
      <rPr>
        <sz val="8"/>
        <rFont val="Times New Roman"/>
        <family val="1"/>
        <charset val="238"/>
      </rPr>
      <t>Wymiary pobrać z natury w trakcie realizacji umowy.</t>
    </r>
    <r>
      <rPr>
        <sz val="8"/>
        <rFont val="Times New Roman"/>
        <family val="1"/>
      </rPr>
      <t xml:space="preserve"> Kolorystyka do uzgodnienia z Zamawiającym.</t>
    </r>
  </si>
  <si>
    <r>
      <t xml:space="preserve">szafa </t>
    </r>
    <r>
      <rPr>
        <sz val="8"/>
        <color theme="1"/>
        <rFont val="Times New Roman"/>
        <family val="1"/>
        <charset val="238"/>
      </rPr>
      <t>kartotekowa</t>
    </r>
  </si>
  <si>
    <r>
      <t>Szafka stojąca wys. 80 cm,  gł. 40 cm, szer. 60 cm,                    1. Szafka stojąca</t>
    </r>
    <r>
      <rPr>
        <sz val="8"/>
        <color rgb="FFFF0000"/>
        <rFont val="Times New Roman"/>
        <family val="1"/>
        <charset val="238"/>
      </rPr>
      <t xml:space="preserve"> </t>
    </r>
    <r>
      <rPr>
        <sz val="8"/>
        <rFont val="Times New Roman"/>
        <family val="1"/>
        <charset val="238"/>
      </rPr>
      <t>dwudrzwiowa na nóżkach o min. H=100 mm   2. Korpus z płyty wiórowej obustronnie laminowanej o klasie higieniczności E1 o gr. 18 mm, oklejonej obrzeżem ABS/PCV dobranym pod kolor płyty gr. 2mm,                                     3. Fronty z płyty wiórowej obustronnie laminowanej o klasie higieniczności E1 o gr. 18 mm, oklejonej obrzeżem ABS/PCV dobranym pod kolor płyty gr. 2mm. 
4. Uchwyty metalowe.               5. Drzwi zamykane na klucz (min dwa  klucze do jednego zamka).
Wymiary pobrać z natury w trakcie realizacji umowy. Kolorystyka do uzgodnienia z Zamawiającym.</t>
    </r>
  </si>
  <si>
    <r>
      <t>Żaluzje pionowe, wykonane z tkaniny, pomiar w naturze. Kolorystyka do ustalenia z Wykonawcą w momencie realizacji zamówienia, cena 
(m2) wraz  z montażem</t>
    </r>
    <r>
      <rPr>
        <sz val="8"/>
        <rFont val="Times New Roman"/>
        <family val="1"/>
        <charset val="238"/>
      </rPr>
      <t>.Ilość okien ok.. 22.  Do wyboru min. 6 kolorów</t>
    </r>
  </si>
  <si>
    <r>
      <t xml:space="preserve">Regał metalowy do brudownika o wymiarach ok. szer 60 x gł 40 x wys 180 cm (+/-5 cm). Szkielet regału wykonany z blachy stalowej grubości 1,5 mm, skręcany, wyposażony w 5 półek wykonanych z blachy stalowej grubości 0,8 mm, możliwość dowolnego rozmieszczenia półek, maksymalne obciążenie półki 100 kg.  </t>
    </r>
    <r>
      <rPr>
        <sz val="8"/>
        <color indexed="8"/>
        <rFont val="Times New Roman"/>
        <family val="1"/>
        <charset val="1"/>
      </rPr>
      <t>Wymiary pobrać z natury w trakcie realizacji umowy.</t>
    </r>
  </si>
  <si>
    <r>
      <rPr>
        <sz val="8"/>
        <rFont val="Times New Roman"/>
        <family val="1"/>
        <charset val="238"/>
      </rPr>
      <t xml:space="preserve">Stalowa popielnica nierdzewna z koszem o pojemności 17 l (+/- 5l), wyjmowany pojemnik na popiół ułatwiający czyszczenie, wyjmowane wiadro na odpady, wysokość ok 60cm (+/- 5cm) 
</t>
    </r>
    <r>
      <rPr>
        <sz val="8"/>
        <color rgb="FFFF0000"/>
        <rFont val="Times New Roman"/>
        <family val="1"/>
        <charset val="238"/>
      </rPr>
      <t xml:space="preserve">
</t>
    </r>
  </si>
  <si>
    <r>
      <t>Półka wisząca na ścianę w formie prostokąta.</t>
    </r>
    <r>
      <rPr>
        <sz val="8"/>
        <color rgb="FFFF0000"/>
        <rFont val="Times New Roman"/>
        <family val="1"/>
        <charset val="238"/>
      </rPr>
      <t xml:space="preserve"> </t>
    </r>
    <r>
      <rPr>
        <sz val="8"/>
        <rFont val="Times New Roman"/>
        <family val="1"/>
        <charset val="238"/>
      </rPr>
      <t>Wykonana z płyty meblowej laminowanej grubości 18 mm.
Krawędzie obrobione obrzeżem PCV 1mm. Wymiary(+/-5cm) szerokość 60 cm, wysokość 27cm, głębokość 20cm. Wymiary pobrać z natury w trakcie realizacji umowy. Kolorystyka do uzgodnienia z Zamawiającym.</t>
    </r>
  </si>
  <si>
    <r>
      <t>Biurko: blat 70x120 cm, wyposażone w:
1. 3 szufladowy pomocnik/kontener na 4 kółkach z dwoma blokadami i powierzchnią  gumową (styk koła z podłogą) zamykany na klucz. 
2. Szuflady na prowadnicach łożyskowych
3. Szkielet konstrukcyjny biurka wypełniony płytami laminowanymi lub dopuszcza się konstrukcję stalową malowaną proszkowo z przykręconymi bokami z płyty laminowanej . 
4. Dolna półka wysuwana na klawiaturę,
5. Otwór w górnym blacie i zaślepka do wykonania na etapie dostawy/montażu.                                                                                                                                                             Wymiary pobrać z natury w trakcie realizacji umowy.</t>
    </r>
    <r>
      <rPr>
        <sz val="8"/>
        <rFont val="Times New Roman"/>
        <family val="1"/>
        <charset val="1"/>
      </rPr>
      <t xml:space="preserve"> Kolorystyka do uzgodnienia z Zamawiającym.
</t>
    </r>
  </si>
  <si>
    <t>Opis w załączniku 2.1 do SIWZ</t>
  </si>
  <si>
    <t>Nazwa artykułu spełniającego wymogi Zamawiającego z kol. nr 2 i 3 (ew. marka, typ, model, pochodzenie)  Uwagi</t>
  </si>
  <si>
    <t>(podpis upoważnionego przedstawiciela Wykonawcy)</t>
  </si>
  <si>
    <t>…...................................................................................</t>
  </si>
  <si>
    <t xml:space="preserve">1. Sofa wypoczynkowa 2  osobowa, bez funkcji rozkładania z miękkimi podłokietnikami
2. Tapicerka wykonana z ecoskóry, zmywalnej, odpornej na środki dezynfekcyjne.
3. Wymiary  szer. 180 cm gł. 90-100 cm, głębokość siedziska 40-50 cm, wysokość od podłoża do górnej krawędzi  siedziska 43 - 45 cm. 
4. Atest trudnopalności na tkaniny i wypełnienie. 
Kolorystyka do uzgodnienia z Zamawiającym. Do wyboru min. 6 kolorów
</t>
  </si>
  <si>
    <t xml:space="preserve">kozetka lekarska – leżanka drewniana 
Posiada lekką drewnianą konstrukcję i wygodny materac, obity wysokiej jakości materiałem skóropodobnym (kolor do ustalenia z Zamawiającym)
Wymiary: długość 200 cm, szerokość 70 cm, wysokość 76 cm, kat regulacji podgłówka 0-35 st., dopuszczalne obciążenie 240 kg.
</t>
  </si>
  <si>
    <t>Nazwa artykułu spełniającego wymogi Zamawiającego                 z kol. nr 2 i 3                 (ew. marka, typ, model, pochodzenie) 
Uwagi</t>
  </si>
  <si>
    <t>RAZEM</t>
  </si>
  <si>
    <t>36.</t>
  </si>
  <si>
    <t>….........................., dnia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</si>
</sst>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zł&quot;_-;\-* #,##0.00&quot; zł&quot;_-;_-* \-??&quot; zł&quot;_-;_-@_-"/>
  </numFmts>
  <fonts count="16">
    <font>
      <sz val="11"/>
      <color theme="1"/>
      <name val="Czcionka tekstu podstawowego"/>
      <family val="2"/>
      <charset val="238"/>
    </font>
    <font>
      <sz val="10"/>
      <name val="Arial CE"/>
      <family val="2"/>
      <charset val="238"/>
    </font>
    <font>
      <sz val="10"/>
      <name val="Arial"/>
      <family val="2"/>
      <charset val="238"/>
    </font>
    <font>
      <b/>
      <sz val="8"/>
      <name val="Times New Roman"/>
      <family val="1"/>
      <charset val="238"/>
    </font>
    <font>
      <sz val="8"/>
      <color theme="1"/>
      <name val="Czcionka tekstu podstawowego"/>
      <family val="2"/>
      <charset val="238"/>
    </font>
    <font>
      <sz val="8"/>
      <name val="Times New Roman"/>
      <family val="1"/>
      <charset val="238"/>
    </font>
    <font>
      <sz val="8"/>
      <color indexed="8"/>
      <name val="Times New Roman"/>
      <family val="1"/>
      <charset val="238"/>
    </font>
    <font>
      <b/>
      <sz val="8"/>
      <color theme="1"/>
      <name val="Czcionka tekstu podstawowego"/>
      <charset val="238"/>
    </font>
    <font>
      <sz val="8"/>
      <color rgb="FFFF0000"/>
      <name val="Times New Roman"/>
      <family val="1"/>
      <charset val="238"/>
    </font>
    <font>
      <sz val="8"/>
      <color rgb="FFFF0000"/>
      <name val="Czcionka tekstu podstawowego"/>
      <family val="2"/>
      <charset val="238"/>
    </font>
    <font>
      <sz val="8"/>
      <name val="Times New Roman"/>
      <family val="1"/>
      <charset val="1"/>
    </font>
    <font>
      <sz val="8"/>
      <name val="Times New Roman"/>
      <family val="1"/>
    </font>
    <font>
      <sz val="8"/>
      <color theme="1"/>
      <name val="Times New Roman"/>
      <family val="1"/>
      <charset val="238"/>
    </font>
    <font>
      <sz val="8"/>
      <color indexed="8"/>
      <name val="Times New Roman"/>
      <family val="1"/>
      <charset val="1"/>
    </font>
    <font>
      <sz val="9"/>
      <color theme="1"/>
      <name val="Czcionka tekstu podstawowego"/>
      <family val="2"/>
      <charset val="238"/>
    </font>
    <font>
      <b/>
      <sz val="8"/>
      <name val="Czcionka tekstu podstawowego"/>
      <charset val="238"/>
    </font>
  </fonts>
  <fills count="4">
    <fill>
      <patternFill patternType="none"/>
    </fill>
    <fill>
      <patternFill patternType="gray125"/>
    </fill>
    <fill>
      <patternFill patternType="solid">
        <fgColor indexed="22"/>
        <bgColor indexed="31"/>
      </patternFill>
    </fill>
    <fill>
      <patternFill patternType="solid">
        <fgColor indexed="13"/>
        <bgColor indexed="3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2" fillId="0" borderId="0"/>
    <xf numFmtId="9" fontId="1" fillId="0" borderId="0" applyFill="0" applyBorder="0" applyAlignment="0" applyProtection="0"/>
    <xf numFmtId="164" fontId="1" fillId="0" borderId="0" applyFill="0" applyBorder="0" applyAlignment="0" applyProtection="0"/>
  </cellStyleXfs>
  <cellXfs count="45">
    <xf numFmtId="0" fontId="0" fillId="0" borderId="0" xfId="0"/>
    <xf numFmtId="0" fontId="3" fillId="2" borderId="1" xfId="2" applyFont="1" applyFill="1" applyBorder="1" applyAlignment="1">
      <alignment horizontal="center" vertical="center" wrapText="1"/>
    </xf>
    <xf numFmtId="0" fontId="4" fillId="0" borderId="0" xfId="0" applyFont="1"/>
    <xf numFmtId="0" fontId="3" fillId="2" borderId="2" xfId="2" applyFont="1" applyFill="1" applyBorder="1" applyAlignment="1">
      <alignment horizontal="center" vertical="center" wrapText="1"/>
    </xf>
    <xf numFmtId="0" fontId="5" fillId="0" borderId="3" xfId="2" applyFont="1" applyFill="1" applyBorder="1" applyAlignment="1">
      <alignment horizontal="center" vertical="center" wrapText="1"/>
    </xf>
    <xf numFmtId="0" fontId="6" fillId="0" borderId="3" xfId="1" applyFont="1" applyBorder="1" applyAlignment="1">
      <alignment horizontal="left" vertical="center" wrapText="1"/>
    </xf>
    <xf numFmtId="0" fontId="5" fillId="0" borderId="3" xfId="2" applyFont="1" applyFill="1" applyBorder="1" applyAlignment="1">
      <alignment horizontal="left" vertical="center" wrapText="1"/>
    </xf>
    <xf numFmtId="0" fontId="6" fillId="0" borderId="3" xfId="1" applyFont="1" applyFill="1" applyBorder="1" applyAlignment="1">
      <alignment horizontal="center" vertical="center" wrapText="1"/>
    </xf>
    <xf numFmtId="164" fontId="5" fillId="3" borderId="3" xfId="4" applyFont="1" applyFill="1" applyBorder="1" applyAlignment="1" applyProtection="1">
      <alignment vertical="center"/>
    </xf>
    <xf numFmtId="164" fontId="6" fillId="0" borderId="3" xfId="1" applyNumberFormat="1" applyFont="1" applyBorder="1" applyAlignment="1">
      <alignment vertical="center"/>
    </xf>
    <xf numFmtId="9" fontId="5" fillId="3" borderId="3" xfId="3" applyFont="1" applyFill="1" applyBorder="1" applyAlignment="1" applyProtection="1">
      <alignment vertical="center"/>
    </xf>
    <xf numFmtId="164" fontId="5" fillId="0" borderId="3" xfId="4" applyFont="1" applyFill="1" applyBorder="1" applyAlignment="1" applyProtection="1">
      <alignment vertical="center"/>
    </xf>
    <xf numFmtId="0" fontId="6" fillId="3" borderId="3" xfId="1" applyFont="1" applyFill="1" applyBorder="1" applyAlignment="1">
      <alignment vertical="center"/>
    </xf>
    <xf numFmtId="0" fontId="7" fillId="0" borderId="0" xfId="0" applyFont="1"/>
    <xf numFmtId="0" fontId="5" fillId="0" borderId="6" xfId="2" applyFont="1" applyFill="1" applyBorder="1" applyAlignment="1">
      <alignment horizontal="left" vertical="center" wrapText="1"/>
    </xf>
    <xf numFmtId="0" fontId="5" fillId="0" borderId="3" xfId="1" applyFont="1" applyBorder="1" applyAlignment="1">
      <alignment horizontal="left" vertical="center" wrapText="1"/>
    </xf>
    <xf numFmtId="0" fontId="5" fillId="0" borderId="7" xfId="2" applyFont="1" applyFill="1" applyBorder="1" applyAlignment="1">
      <alignment horizontal="left" vertical="center" wrapText="1"/>
    </xf>
    <xf numFmtId="0" fontId="5" fillId="0" borderId="4" xfId="2" applyFont="1" applyFill="1" applyBorder="1" applyAlignment="1">
      <alignment horizontal="left" vertical="center" wrapText="1"/>
    </xf>
    <xf numFmtId="0" fontId="9" fillId="0" borderId="0" xfId="0" applyFont="1"/>
    <xf numFmtId="0" fontId="12" fillId="0" borderId="3" xfId="1" applyFont="1" applyBorder="1" applyAlignment="1">
      <alignment horizontal="left" vertical="center" wrapText="1"/>
    </xf>
    <xf numFmtId="0" fontId="6" fillId="0" borderId="5" xfId="2" applyFont="1" applyFill="1" applyBorder="1" applyAlignment="1">
      <alignment horizontal="left" vertical="center" wrapText="1"/>
    </xf>
    <xf numFmtId="0" fontId="6" fillId="0" borderId="3" xfId="1" applyFont="1" applyFill="1" applyBorder="1" applyAlignment="1">
      <alignment horizontal="left" vertical="center" wrapText="1"/>
    </xf>
    <xf numFmtId="9" fontId="8" fillId="3" borderId="3" xfId="3" applyFont="1" applyFill="1" applyBorder="1" applyAlignment="1" applyProtection="1">
      <alignment vertical="center"/>
    </xf>
    <xf numFmtId="0" fontId="8" fillId="0" borderId="3" xfId="2" applyFont="1" applyFill="1" applyBorder="1" applyAlignment="1">
      <alignment horizontal="left" vertical="center" wrapText="1"/>
    </xf>
    <xf numFmtId="4" fontId="4" fillId="0" borderId="0" xfId="0" applyNumberFormat="1" applyFont="1"/>
    <xf numFmtId="0" fontId="14" fillId="0" borderId="0" xfId="0" applyFont="1"/>
    <xf numFmtId="0" fontId="3" fillId="2" borderId="2" xfId="2" applyFont="1" applyFill="1" applyBorder="1" applyAlignment="1">
      <alignment horizontal="center" vertical="center" wrapText="1"/>
    </xf>
    <xf numFmtId="0" fontId="12" fillId="0" borderId="4" xfId="2" applyFont="1" applyFill="1" applyBorder="1" applyAlignment="1">
      <alignment horizontal="left" vertical="center" wrapText="1"/>
    </xf>
    <xf numFmtId="0" fontId="5" fillId="0" borderId="12" xfId="2" applyFont="1" applyFill="1" applyBorder="1" applyAlignment="1">
      <alignment horizontal="left" vertical="center" wrapText="1"/>
    </xf>
    <xf numFmtId="164" fontId="6" fillId="0" borderId="12" xfId="1" applyNumberFormat="1" applyFont="1" applyBorder="1" applyAlignment="1">
      <alignment vertical="center"/>
    </xf>
    <xf numFmtId="164" fontId="7" fillId="0" borderId="11" xfId="0" applyNumberFormat="1" applyFont="1" applyBorder="1"/>
    <xf numFmtId="164" fontId="5" fillId="0" borderId="12" xfId="4" applyFont="1" applyFill="1" applyBorder="1" applyAlignment="1" applyProtection="1">
      <alignment vertical="center"/>
    </xf>
    <xf numFmtId="4" fontId="7" fillId="0" borderId="11" xfId="0" applyNumberFormat="1" applyFont="1" applyBorder="1"/>
    <xf numFmtId="0" fontId="5" fillId="0" borderId="12" xfId="2" applyFont="1" applyFill="1" applyBorder="1" applyAlignment="1">
      <alignment horizontal="center" vertical="center" wrapText="1"/>
    </xf>
    <xf numFmtId="0" fontId="6" fillId="0" borderId="12" xfId="1" applyFont="1" applyFill="1" applyBorder="1" applyAlignment="1">
      <alignment horizontal="center" vertical="center" wrapText="1"/>
    </xf>
    <xf numFmtId="164" fontId="5" fillId="3" borderId="12" xfId="4" applyFont="1" applyFill="1" applyBorder="1" applyAlignment="1" applyProtection="1">
      <alignment vertical="center"/>
    </xf>
    <xf numFmtId="0" fontId="5" fillId="0" borderId="16" xfId="2" applyFont="1" applyFill="1" applyBorder="1" applyAlignment="1">
      <alignment horizontal="center" vertical="center" wrapText="1"/>
    </xf>
    <xf numFmtId="0" fontId="6" fillId="0" borderId="12" xfId="1" applyFont="1" applyBorder="1" applyAlignment="1">
      <alignment horizontal="left" vertical="center" wrapText="1"/>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15" fillId="0" borderId="13" xfId="0" applyFont="1" applyBorder="1" applyAlignment="1">
      <alignment horizontal="center"/>
    </xf>
    <xf numFmtId="0" fontId="15" fillId="0" borderId="14" xfId="0" applyFont="1" applyBorder="1" applyAlignment="1">
      <alignment horizontal="center"/>
    </xf>
    <xf numFmtId="0" fontId="15" fillId="0" borderId="15" xfId="0" applyFont="1" applyBorder="1" applyAlignment="1">
      <alignment horizontal="center"/>
    </xf>
  </cellXfs>
  <cellStyles count="5">
    <cellStyle name="Normalny" xfId="0" builtinId="0"/>
    <cellStyle name="Normalny 2" xfId="1" xr:uid="{00000000-0005-0000-0000-000001000000}"/>
    <cellStyle name="Normalny_Arkusz1" xfId="2" xr:uid="{00000000-0005-0000-0000-000002000000}"/>
    <cellStyle name="Procentowy 2" xfId="3" xr:uid="{00000000-0005-0000-0000-000003000000}"/>
    <cellStyle name="Walutowy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8"/>
  <sheetViews>
    <sheetView view="pageLayout" topLeftCell="A39" zoomScaleNormal="86" workbookViewId="0">
      <selection activeCell="D53" sqref="D53"/>
    </sheetView>
  </sheetViews>
  <sheetFormatPr defaultRowHeight="11.25"/>
  <cols>
    <col min="1" max="1" width="5.125" style="2" customWidth="1"/>
    <col min="2" max="2" width="7.875" style="2" customWidth="1"/>
    <col min="3" max="3" width="22" style="2" customWidth="1"/>
    <col min="4" max="4" width="6" style="2" customWidth="1"/>
    <col min="5" max="5" width="6.5" style="2" customWidth="1"/>
    <col min="6" max="7" width="5.75" style="2" customWidth="1"/>
    <col min="8" max="8" width="5.25" style="2" customWidth="1"/>
    <col min="9" max="9" width="5.5" style="2" customWidth="1"/>
    <col min="10" max="10" width="8.625" style="2" customWidth="1"/>
    <col min="11" max="11" width="10.25" style="2" customWidth="1"/>
    <col min="12" max="12" width="7.125" style="2" customWidth="1"/>
    <col min="13" max="13" width="9.375" style="2" customWidth="1"/>
    <col min="14" max="14" width="10.25" style="2" customWidth="1"/>
    <col min="15" max="15" width="11.5" style="2" customWidth="1"/>
    <col min="16" max="16384" width="9" style="2"/>
  </cols>
  <sheetData>
    <row r="1" spans="1:15">
      <c r="A1" s="41" t="s">
        <v>0</v>
      </c>
      <c r="B1" s="41" t="s">
        <v>1</v>
      </c>
      <c r="C1" s="41" t="s">
        <v>2</v>
      </c>
      <c r="D1" s="41" t="s">
        <v>3</v>
      </c>
      <c r="E1" s="1"/>
      <c r="F1" s="41" t="s">
        <v>4</v>
      </c>
      <c r="G1" s="41"/>
      <c r="H1" s="41" t="s">
        <v>5</v>
      </c>
      <c r="I1" s="1"/>
      <c r="J1" s="41" t="s">
        <v>6</v>
      </c>
      <c r="K1" s="41" t="s">
        <v>7</v>
      </c>
      <c r="L1" s="41" t="s">
        <v>8</v>
      </c>
      <c r="M1" s="41" t="s">
        <v>9</v>
      </c>
      <c r="N1" s="41" t="s">
        <v>10</v>
      </c>
      <c r="O1" s="41" t="s">
        <v>125</v>
      </c>
    </row>
    <row r="2" spans="1:15" ht="119.25" customHeight="1">
      <c r="A2" s="41"/>
      <c r="B2" s="41"/>
      <c r="C2" s="41"/>
      <c r="D2" s="41"/>
      <c r="E2" s="1" t="s">
        <v>68</v>
      </c>
      <c r="F2" s="1" t="s">
        <v>11</v>
      </c>
      <c r="G2" s="1" t="s">
        <v>12</v>
      </c>
      <c r="H2" s="1" t="s">
        <v>13</v>
      </c>
      <c r="I2" s="1" t="s">
        <v>72</v>
      </c>
      <c r="J2" s="41"/>
      <c r="K2" s="41"/>
      <c r="L2" s="41"/>
      <c r="M2" s="41"/>
      <c r="N2" s="41"/>
      <c r="O2" s="41"/>
    </row>
    <row r="3" spans="1:15" ht="28.5" customHeight="1">
      <c r="A3" s="3">
        <v>1</v>
      </c>
      <c r="B3" s="3">
        <v>2</v>
      </c>
      <c r="C3" s="26">
        <v>3</v>
      </c>
      <c r="D3" s="3">
        <v>4</v>
      </c>
      <c r="E3" s="38">
        <v>5</v>
      </c>
      <c r="F3" s="39"/>
      <c r="G3" s="39"/>
      <c r="H3" s="39"/>
      <c r="I3" s="40"/>
      <c r="J3" s="3">
        <v>6</v>
      </c>
      <c r="K3" s="3">
        <v>7</v>
      </c>
      <c r="L3" s="3">
        <v>8</v>
      </c>
      <c r="M3" s="3">
        <v>9</v>
      </c>
      <c r="N3" s="3">
        <v>10</v>
      </c>
      <c r="O3" s="3">
        <v>11</v>
      </c>
    </row>
    <row r="4" spans="1:15" ht="346.5" customHeight="1">
      <c r="A4" s="4" t="s">
        <v>14</v>
      </c>
      <c r="B4" s="5" t="s">
        <v>15</v>
      </c>
      <c r="C4" s="6" t="s">
        <v>98</v>
      </c>
      <c r="D4" s="4" t="s">
        <v>69</v>
      </c>
      <c r="E4" s="4">
        <v>4</v>
      </c>
      <c r="F4" s="7">
        <v>2</v>
      </c>
      <c r="G4" s="7">
        <v>2</v>
      </c>
      <c r="H4" s="7">
        <v>2</v>
      </c>
      <c r="I4" s="7"/>
      <c r="J4" s="8"/>
      <c r="K4" s="9">
        <f>(E4+F4+G4+H4+I4)*J4</f>
        <v>0</v>
      </c>
      <c r="L4" s="10"/>
      <c r="M4" s="11">
        <f>SUM(K4*L4)</f>
        <v>0</v>
      </c>
      <c r="N4" s="9">
        <f>SUM(K4+M4)</f>
        <v>0</v>
      </c>
      <c r="O4" s="12"/>
    </row>
    <row r="5" spans="1:15" ht="258.75">
      <c r="A5" s="4" t="s">
        <v>16</v>
      </c>
      <c r="B5" s="5" t="s">
        <v>17</v>
      </c>
      <c r="C5" s="6" t="s">
        <v>88</v>
      </c>
      <c r="D5" s="4" t="s">
        <v>69</v>
      </c>
      <c r="E5" s="4">
        <v>3</v>
      </c>
      <c r="F5" s="7">
        <v>6</v>
      </c>
      <c r="G5" s="7">
        <v>6</v>
      </c>
      <c r="H5" s="7">
        <v>6</v>
      </c>
      <c r="I5" s="7"/>
      <c r="J5" s="8"/>
      <c r="K5" s="9">
        <f t="shared" ref="K5:K38" si="0">(E5+F5+G5+H5+I5)*J5</f>
        <v>0</v>
      </c>
      <c r="L5" s="10"/>
      <c r="M5" s="11">
        <f t="shared" ref="M5:M38" si="1">SUM(K5*L5)</f>
        <v>0</v>
      </c>
      <c r="N5" s="9">
        <f t="shared" ref="N5:N38" si="2">SUM(K5+M5)</f>
        <v>0</v>
      </c>
      <c r="O5" s="12"/>
    </row>
    <row r="6" spans="1:15" ht="216" customHeight="1">
      <c r="A6" s="4" t="s">
        <v>18</v>
      </c>
      <c r="B6" s="5" t="s">
        <v>19</v>
      </c>
      <c r="C6" s="4" t="s">
        <v>97</v>
      </c>
      <c r="D6" s="4" t="s">
        <v>69</v>
      </c>
      <c r="E6" s="4">
        <v>3</v>
      </c>
      <c r="F6" s="7"/>
      <c r="G6" s="7"/>
      <c r="H6" s="7"/>
      <c r="I6" s="7"/>
      <c r="J6" s="8"/>
      <c r="K6" s="9">
        <f t="shared" si="0"/>
        <v>0</v>
      </c>
      <c r="L6" s="10"/>
      <c r="M6" s="11">
        <f t="shared" si="1"/>
        <v>0</v>
      </c>
      <c r="N6" s="9">
        <f t="shared" si="2"/>
        <v>0</v>
      </c>
      <c r="O6" s="12"/>
    </row>
    <row r="7" spans="1:15" ht="282.75" customHeight="1">
      <c r="A7" s="4" t="s">
        <v>20</v>
      </c>
      <c r="B7" s="5" t="s">
        <v>21</v>
      </c>
      <c r="C7" s="6" t="s">
        <v>90</v>
      </c>
      <c r="D7" s="4" t="s">
        <v>69</v>
      </c>
      <c r="E7" s="4">
        <v>5</v>
      </c>
      <c r="F7" s="7"/>
      <c r="G7" s="7"/>
      <c r="H7" s="7"/>
      <c r="I7" s="7"/>
      <c r="J7" s="8"/>
      <c r="K7" s="9">
        <f t="shared" si="0"/>
        <v>0</v>
      </c>
      <c r="L7" s="10"/>
      <c r="M7" s="11">
        <f t="shared" si="1"/>
        <v>0</v>
      </c>
      <c r="N7" s="9">
        <f t="shared" si="2"/>
        <v>0</v>
      </c>
      <c r="O7" s="12"/>
    </row>
    <row r="8" spans="1:15" ht="209.25" customHeight="1">
      <c r="A8" s="4" t="s">
        <v>22</v>
      </c>
      <c r="B8" s="5" t="s">
        <v>113</v>
      </c>
      <c r="C8" s="6" t="s">
        <v>114</v>
      </c>
      <c r="D8" s="4" t="s">
        <v>69</v>
      </c>
      <c r="E8" s="4">
        <v>3</v>
      </c>
      <c r="F8" s="7"/>
      <c r="G8" s="7"/>
      <c r="H8" s="7"/>
      <c r="I8" s="7"/>
      <c r="J8" s="8"/>
      <c r="K8" s="9">
        <f t="shared" si="0"/>
        <v>0</v>
      </c>
      <c r="L8" s="10"/>
      <c r="M8" s="11">
        <f t="shared" si="1"/>
        <v>0</v>
      </c>
      <c r="N8" s="9">
        <f t="shared" si="2"/>
        <v>0</v>
      </c>
      <c r="O8" s="12"/>
    </row>
    <row r="9" spans="1:15" ht="118.5" customHeight="1">
      <c r="A9" s="4" t="s">
        <v>23</v>
      </c>
      <c r="B9" s="5" t="s">
        <v>24</v>
      </c>
      <c r="C9" s="14" t="s">
        <v>110</v>
      </c>
      <c r="D9" s="4" t="s">
        <v>69</v>
      </c>
      <c r="E9" s="4">
        <v>5</v>
      </c>
      <c r="F9" s="7"/>
      <c r="G9" s="7"/>
      <c r="H9" s="7"/>
      <c r="I9" s="7"/>
      <c r="J9" s="8"/>
      <c r="K9" s="9">
        <f t="shared" si="0"/>
        <v>0</v>
      </c>
      <c r="L9" s="10"/>
      <c r="M9" s="11">
        <f t="shared" si="1"/>
        <v>0</v>
      </c>
      <c r="N9" s="9">
        <f t="shared" si="2"/>
        <v>0</v>
      </c>
      <c r="O9" s="12"/>
    </row>
    <row r="10" spans="1:15" ht="94.5" customHeight="1">
      <c r="A10" s="4" t="s">
        <v>25</v>
      </c>
      <c r="B10" s="5" t="s">
        <v>26</v>
      </c>
      <c r="C10" s="6" t="s">
        <v>94</v>
      </c>
      <c r="D10" s="4" t="s">
        <v>69</v>
      </c>
      <c r="E10" s="4">
        <v>1</v>
      </c>
      <c r="F10" s="7"/>
      <c r="G10" s="7"/>
      <c r="H10" s="7"/>
      <c r="I10" s="7"/>
      <c r="J10" s="8"/>
      <c r="K10" s="9">
        <f t="shared" si="0"/>
        <v>0</v>
      </c>
      <c r="L10" s="10"/>
      <c r="M10" s="11">
        <f t="shared" si="1"/>
        <v>0</v>
      </c>
      <c r="N10" s="9">
        <f t="shared" si="2"/>
        <v>0</v>
      </c>
      <c r="O10" s="12"/>
    </row>
    <row r="11" spans="1:15" ht="78.75">
      <c r="A11" s="4" t="s">
        <v>27</v>
      </c>
      <c r="B11" s="5" t="s">
        <v>28</v>
      </c>
      <c r="C11" s="6" t="s">
        <v>89</v>
      </c>
      <c r="D11" s="4" t="s">
        <v>69</v>
      </c>
      <c r="E11" s="4">
        <v>2</v>
      </c>
      <c r="F11" s="7"/>
      <c r="G11" s="7"/>
      <c r="H11" s="7"/>
      <c r="I11" s="7"/>
      <c r="J11" s="8"/>
      <c r="K11" s="9">
        <f t="shared" si="0"/>
        <v>0</v>
      </c>
      <c r="L11" s="10"/>
      <c r="M11" s="11">
        <f t="shared" si="1"/>
        <v>0</v>
      </c>
      <c r="N11" s="9">
        <f t="shared" si="2"/>
        <v>0</v>
      </c>
      <c r="O11" s="12"/>
    </row>
    <row r="12" spans="1:15" ht="78.75" customHeight="1">
      <c r="A12" s="4" t="s">
        <v>29</v>
      </c>
      <c r="B12" s="5" t="s">
        <v>30</v>
      </c>
      <c r="C12" s="6" t="s">
        <v>86</v>
      </c>
      <c r="D12" s="4" t="s">
        <v>69</v>
      </c>
      <c r="E12" s="4">
        <v>6</v>
      </c>
      <c r="F12" s="7">
        <v>6</v>
      </c>
      <c r="G12" s="7">
        <v>6</v>
      </c>
      <c r="H12" s="7">
        <v>6</v>
      </c>
      <c r="I12" s="7">
        <v>6</v>
      </c>
      <c r="J12" s="8"/>
      <c r="K12" s="9">
        <f t="shared" si="0"/>
        <v>0</v>
      </c>
      <c r="L12" s="10"/>
      <c r="M12" s="11">
        <f t="shared" si="1"/>
        <v>0</v>
      </c>
      <c r="N12" s="9">
        <f t="shared" si="2"/>
        <v>0</v>
      </c>
      <c r="O12" s="12"/>
    </row>
    <row r="13" spans="1:15" ht="125.25" customHeight="1">
      <c r="A13" s="4" t="s">
        <v>31</v>
      </c>
      <c r="B13" s="5" t="s">
        <v>32</v>
      </c>
      <c r="C13" s="6" t="s">
        <v>87</v>
      </c>
      <c r="D13" s="4" t="s">
        <v>69</v>
      </c>
      <c r="E13" s="4">
        <v>6</v>
      </c>
      <c r="F13" s="7">
        <v>15</v>
      </c>
      <c r="G13" s="7">
        <v>15</v>
      </c>
      <c r="H13" s="7">
        <v>15</v>
      </c>
      <c r="I13" s="7"/>
      <c r="J13" s="8"/>
      <c r="K13" s="9">
        <f t="shared" si="0"/>
        <v>0</v>
      </c>
      <c r="L13" s="10"/>
      <c r="M13" s="11">
        <f t="shared" si="1"/>
        <v>0</v>
      </c>
      <c r="N13" s="9">
        <f t="shared" si="2"/>
        <v>0</v>
      </c>
      <c r="O13" s="12"/>
    </row>
    <row r="14" spans="1:15" ht="138" customHeight="1">
      <c r="A14" s="4" t="s">
        <v>33</v>
      </c>
      <c r="B14" s="15" t="s">
        <v>34</v>
      </c>
      <c r="C14" s="6" t="s">
        <v>84</v>
      </c>
      <c r="D14" s="4" t="s">
        <v>69</v>
      </c>
      <c r="E14" s="4">
        <v>15</v>
      </c>
      <c r="F14" s="7">
        <v>15</v>
      </c>
      <c r="G14" s="7">
        <v>15</v>
      </c>
      <c r="H14" s="7">
        <v>15</v>
      </c>
      <c r="I14" s="7">
        <v>20</v>
      </c>
      <c r="J14" s="8"/>
      <c r="K14" s="9">
        <f t="shared" si="0"/>
        <v>0</v>
      </c>
      <c r="L14" s="10"/>
      <c r="M14" s="11">
        <f t="shared" si="1"/>
        <v>0</v>
      </c>
      <c r="N14" s="9">
        <f t="shared" si="2"/>
        <v>0</v>
      </c>
      <c r="O14" s="12"/>
    </row>
    <row r="15" spans="1:15" ht="234" customHeight="1">
      <c r="A15" s="4" t="s">
        <v>35</v>
      </c>
      <c r="B15" s="5" t="s">
        <v>46</v>
      </c>
      <c r="C15" s="6" t="s">
        <v>95</v>
      </c>
      <c r="D15" s="4" t="s">
        <v>69</v>
      </c>
      <c r="E15" s="4"/>
      <c r="F15" s="7"/>
      <c r="G15" s="7"/>
      <c r="H15" s="7"/>
      <c r="I15" s="7">
        <v>14</v>
      </c>
      <c r="J15" s="8"/>
      <c r="K15" s="9">
        <f t="shared" si="0"/>
        <v>0</v>
      </c>
      <c r="L15" s="10"/>
      <c r="M15" s="11">
        <f t="shared" si="1"/>
        <v>0</v>
      </c>
      <c r="N15" s="9">
        <f t="shared" si="2"/>
        <v>0</v>
      </c>
      <c r="O15" s="12"/>
    </row>
    <row r="16" spans="1:15" ht="392.25" customHeight="1">
      <c r="A16" s="4" t="s">
        <v>36</v>
      </c>
      <c r="B16" s="5" t="s">
        <v>48</v>
      </c>
      <c r="C16" s="6" t="s">
        <v>115</v>
      </c>
      <c r="D16" s="4" t="s">
        <v>69</v>
      </c>
      <c r="E16" s="4"/>
      <c r="F16" s="7">
        <v>8</v>
      </c>
      <c r="G16" s="7">
        <v>8</v>
      </c>
      <c r="H16" s="7">
        <v>8</v>
      </c>
      <c r="I16" s="7">
        <v>12</v>
      </c>
      <c r="J16" s="8"/>
      <c r="K16" s="9">
        <f t="shared" si="0"/>
        <v>0</v>
      </c>
      <c r="L16" s="10"/>
      <c r="M16" s="11">
        <f t="shared" si="1"/>
        <v>0</v>
      </c>
      <c r="N16" s="9">
        <f t="shared" si="2"/>
        <v>0</v>
      </c>
      <c r="O16" s="12"/>
    </row>
    <row r="17" spans="1:16" ht="180">
      <c r="A17" s="4" t="s">
        <v>37</v>
      </c>
      <c r="B17" s="5" t="s">
        <v>49</v>
      </c>
      <c r="C17" s="6" t="s">
        <v>105</v>
      </c>
      <c r="D17" s="4" t="s">
        <v>69</v>
      </c>
      <c r="E17" s="4"/>
      <c r="F17" s="7"/>
      <c r="G17" s="7"/>
      <c r="H17" s="7"/>
      <c r="I17" s="7">
        <v>24</v>
      </c>
      <c r="J17" s="8"/>
      <c r="K17" s="9">
        <f t="shared" si="0"/>
        <v>0</v>
      </c>
      <c r="L17" s="10"/>
      <c r="M17" s="11">
        <f t="shared" si="1"/>
        <v>0</v>
      </c>
      <c r="N17" s="9">
        <f t="shared" si="2"/>
        <v>0</v>
      </c>
      <c r="O17" s="12"/>
    </row>
    <row r="18" spans="1:16" ht="123.75">
      <c r="A18" s="4" t="s">
        <v>38</v>
      </c>
      <c r="B18" s="5" t="s">
        <v>50</v>
      </c>
      <c r="C18" s="16" t="s">
        <v>91</v>
      </c>
      <c r="D18" s="4" t="s">
        <v>69</v>
      </c>
      <c r="E18" s="4"/>
      <c r="F18" s="7"/>
      <c r="G18" s="7"/>
      <c r="H18" s="7"/>
      <c r="I18" s="7">
        <v>22</v>
      </c>
      <c r="J18" s="8"/>
      <c r="K18" s="9">
        <f t="shared" si="0"/>
        <v>0</v>
      </c>
      <c r="L18" s="10"/>
      <c r="M18" s="11">
        <f t="shared" si="1"/>
        <v>0</v>
      </c>
      <c r="N18" s="9">
        <f t="shared" si="2"/>
        <v>0</v>
      </c>
      <c r="O18" s="12"/>
    </row>
    <row r="19" spans="1:16" ht="202.5">
      <c r="A19" s="4" t="s">
        <v>112</v>
      </c>
      <c r="B19" s="5" t="s">
        <v>51</v>
      </c>
      <c r="C19" s="17" t="s">
        <v>103</v>
      </c>
      <c r="D19" s="4" t="s">
        <v>69</v>
      </c>
      <c r="E19" s="4"/>
      <c r="F19" s="7"/>
      <c r="G19" s="7"/>
      <c r="H19" s="7"/>
      <c r="I19" s="7">
        <v>20</v>
      </c>
      <c r="J19" s="8"/>
      <c r="K19" s="9">
        <f t="shared" si="0"/>
        <v>0</v>
      </c>
      <c r="L19" s="10"/>
      <c r="M19" s="11">
        <f t="shared" si="1"/>
        <v>0</v>
      </c>
      <c r="N19" s="9">
        <f t="shared" si="2"/>
        <v>0</v>
      </c>
      <c r="O19" s="12"/>
    </row>
    <row r="20" spans="1:16" ht="189" customHeight="1">
      <c r="A20" s="4" t="s">
        <v>39</v>
      </c>
      <c r="B20" s="5" t="s">
        <v>52</v>
      </c>
      <c r="C20" s="6" t="s">
        <v>116</v>
      </c>
      <c r="D20" s="4" t="s">
        <v>69</v>
      </c>
      <c r="E20" s="4"/>
      <c r="F20" s="7"/>
      <c r="G20" s="7"/>
      <c r="H20" s="7"/>
      <c r="I20" s="7">
        <v>8</v>
      </c>
      <c r="J20" s="8"/>
      <c r="K20" s="9">
        <f t="shared" si="0"/>
        <v>0</v>
      </c>
      <c r="L20" s="10"/>
      <c r="M20" s="11">
        <f t="shared" si="1"/>
        <v>0</v>
      </c>
      <c r="N20" s="9">
        <f t="shared" si="2"/>
        <v>0</v>
      </c>
      <c r="O20" s="12"/>
      <c r="P20" s="18"/>
    </row>
    <row r="21" spans="1:16" ht="168" customHeight="1">
      <c r="A21" s="4" t="s">
        <v>40</v>
      </c>
      <c r="B21" s="5" t="s">
        <v>53</v>
      </c>
      <c r="C21" s="6" t="s">
        <v>104</v>
      </c>
      <c r="D21" s="4" t="s">
        <v>69</v>
      </c>
      <c r="E21" s="4"/>
      <c r="F21" s="7"/>
      <c r="G21" s="7"/>
      <c r="H21" s="7"/>
      <c r="I21" s="7">
        <v>4</v>
      </c>
      <c r="J21" s="8"/>
      <c r="K21" s="9">
        <f t="shared" si="0"/>
        <v>0</v>
      </c>
      <c r="L21" s="10"/>
      <c r="M21" s="11">
        <f t="shared" si="1"/>
        <v>0</v>
      </c>
      <c r="N21" s="9">
        <f t="shared" si="2"/>
        <v>0</v>
      </c>
      <c r="O21" s="12"/>
    </row>
    <row r="22" spans="1:16" ht="213.75">
      <c r="A22" s="4" t="s">
        <v>41</v>
      </c>
      <c r="B22" s="5" t="s">
        <v>117</v>
      </c>
      <c r="C22" s="17" t="s">
        <v>106</v>
      </c>
      <c r="D22" s="4" t="s">
        <v>69</v>
      </c>
      <c r="E22" s="4"/>
      <c r="F22" s="7"/>
      <c r="G22" s="7"/>
      <c r="H22" s="7"/>
      <c r="I22" s="7">
        <v>9</v>
      </c>
      <c r="J22" s="8"/>
      <c r="K22" s="9">
        <f t="shared" si="0"/>
        <v>0</v>
      </c>
      <c r="L22" s="10"/>
      <c r="M22" s="11">
        <f t="shared" si="1"/>
        <v>0</v>
      </c>
      <c r="N22" s="9">
        <f t="shared" si="2"/>
        <v>0</v>
      </c>
      <c r="O22" s="12"/>
    </row>
    <row r="23" spans="1:16" ht="151.5" customHeight="1">
      <c r="A23" s="4" t="s">
        <v>42</v>
      </c>
      <c r="B23" s="5" t="s">
        <v>54</v>
      </c>
      <c r="C23" s="6" t="s">
        <v>96</v>
      </c>
      <c r="D23" s="4" t="s">
        <v>69</v>
      </c>
      <c r="E23" s="4"/>
      <c r="F23" s="7"/>
      <c r="G23" s="7"/>
      <c r="H23" s="7"/>
      <c r="I23" s="7">
        <v>7</v>
      </c>
      <c r="J23" s="8"/>
      <c r="K23" s="9">
        <f t="shared" si="0"/>
        <v>0</v>
      </c>
      <c r="L23" s="10"/>
      <c r="M23" s="11">
        <f t="shared" si="1"/>
        <v>0</v>
      </c>
      <c r="N23" s="9">
        <f t="shared" si="2"/>
        <v>0</v>
      </c>
      <c r="O23" s="12"/>
    </row>
    <row r="24" spans="1:16" ht="332.25" customHeight="1">
      <c r="A24" s="4" t="s">
        <v>43</v>
      </c>
      <c r="B24" s="19" t="s">
        <v>107</v>
      </c>
      <c r="C24" s="6" t="s">
        <v>118</v>
      </c>
      <c r="D24" s="4" t="s">
        <v>69</v>
      </c>
      <c r="E24" s="4"/>
      <c r="F24" s="7"/>
      <c r="G24" s="7"/>
      <c r="H24" s="7"/>
      <c r="I24" s="7">
        <v>14</v>
      </c>
      <c r="J24" s="8"/>
      <c r="K24" s="9">
        <f t="shared" si="0"/>
        <v>0</v>
      </c>
      <c r="L24" s="10"/>
      <c r="M24" s="11">
        <f t="shared" si="1"/>
        <v>0</v>
      </c>
      <c r="N24" s="9">
        <f t="shared" si="2"/>
        <v>0</v>
      </c>
      <c r="O24" s="12"/>
    </row>
    <row r="25" spans="1:16" ht="156.75" customHeight="1">
      <c r="A25" s="4" t="s">
        <v>44</v>
      </c>
      <c r="B25" s="5" t="s">
        <v>66</v>
      </c>
      <c r="C25" s="6" t="s">
        <v>109</v>
      </c>
      <c r="D25" s="4" t="s">
        <v>108</v>
      </c>
      <c r="E25" s="4"/>
      <c r="F25" s="7">
        <v>110</v>
      </c>
      <c r="G25" s="7">
        <v>110</v>
      </c>
      <c r="H25" s="7">
        <v>110</v>
      </c>
      <c r="I25" s="7">
        <v>230</v>
      </c>
      <c r="J25" s="8"/>
      <c r="K25" s="9">
        <f t="shared" si="0"/>
        <v>0</v>
      </c>
      <c r="L25" s="10"/>
      <c r="M25" s="11">
        <f t="shared" si="1"/>
        <v>0</v>
      </c>
      <c r="N25" s="9">
        <f t="shared" si="2"/>
        <v>0</v>
      </c>
      <c r="O25" s="12"/>
    </row>
    <row r="26" spans="1:16" ht="96.75" customHeight="1">
      <c r="A26" s="4" t="s">
        <v>85</v>
      </c>
      <c r="B26" s="5" t="s">
        <v>67</v>
      </c>
      <c r="C26" s="20" t="s">
        <v>119</v>
      </c>
      <c r="D26" s="4" t="s">
        <v>70</v>
      </c>
      <c r="E26" s="4"/>
      <c r="F26" s="7"/>
      <c r="G26" s="7"/>
      <c r="H26" s="7"/>
      <c r="I26" s="7">
        <v>95</v>
      </c>
      <c r="J26" s="8"/>
      <c r="K26" s="9">
        <f t="shared" si="0"/>
        <v>0</v>
      </c>
      <c r="L26" s="10"/>
      <c r="M26" s="11">
        <f t="shared" si="1"/>
        <v>0</v>
      </c>
      <c r="N26" s="9">
        <f t="shared" si="2"/>
        <v>0</v>
      </c>
      <c r="O26" s="12"/>
    </row>
    <row r="27" spans="1:16" ht="270">
      <c r="A27" s="4" t="s">
        <v>45</v>
      </c>
      <c r="B27" s="5" t="s">
        <v>71</v>
      </c>
      <c r="C27" s="6" t="s">
        <v>99</v>
      </c>
      <c r="D27" s="4" t="s">
        <v>69</v>
      </c>
      <c r="E27" s="4"/>
      <c r="F27" s="7">
        <v>1</v>
      </c>
      <c r="G27" s="7">
        <v>1</v>
      </c>
      <c r="H27" s="7">
        <v>1</v>
      </c>
      <c r="I27" s="7"/>
      <c r="J27" s="8"/>
      <c r="K27" s="9">
        <f t="shared" si="0"/>
        <v>0</v>
      </c>
      <c r="L27" s="10"/>
      <c r="M27" s="11">
        <f t="shared" si="1"/>
        <v>0</v>
      </c>
      <c r="N27" s="9">
        <f t="shared" si="2"/>
        <v>0</v>
      </c>
      <c r="O27" s="12"/>
    </row>
    <row r="28" spans="1:16" ht="109.5" customHeight="1">
      <c r="A28" s="4" t="s">
        <v>55</v>
      </c>
      <c r="B28" s="5" t="s">
        <v>73</v>
      </c>
      <c r="C28" s="6" t="s">
        <v>111</v>
      </c>
      <c r="D28" s="4" t="s">
        <v>69</v>
      </c>
      <c r="E28" s="4"/>
      <c r="F28" s="7">
        <v>3</v>
      </c>
      <c r="G28" s="7">
        <v>3</v>
      </c>
      <c r="H28" s="7">
        <v>3</v>
      </c>
      <c r="I28" s="7"/>
      <c r="J28" s="8"/>
      <c r="K28" s="9">
        <f t="shared" si="0"/>
        <v>0</v>
      </c>
      <c r="L28" s="10"/>
      <c r="M28" s="11">
        <f t="shared" si="1"/>
        <v>0</v>
      </c>
      <c r="N28" s="9">
        <f t="shared" si="2"/>
        <v>0</v>
      </c>
      <c r="O28" s="12"/>
    </row>
    <row r="29" spans="1:16" ht="90">
      <c r="A29" s="4" t="s">
        <v>56</v>
      </c>
      <c r="B29" s="5" t="s">
        <v>74</v>
      </c>
      <c r="C29" s="6" t="s">
        <v>93</v>
      </c>
      <c r="D29" s="4" t="s">
        <v>69</v>
      </c>
      <c r="E29" s="4"/>
      <c r="F29" s="7">
        <v>2</v>
      </c>
      <c r="G29" s="7">
        <v>2</v>
      </c>
      <c r="H29" s="7">
        <v>2</v>
      </c>
      <c r="I29" s="7"/>
      <c r="J29" s="8"/>
      <c r="K29" s="9">
        <f t="shared" si="0"/>
        <v>0</v>
      </c>
      <c r="L29" s="10"/>
      <c r="M29" s="11">
        <f t="shared" si="1"/>
        <v>0</v>
      </c>
      <c r="N29" s="9">
        <f t="shared" si="2"/>
        <v>0</v>
      </c>
      <c r="O29" s="12"/>
    </row>
    <row r="30" spans="1:16" ht="189.75" customHeight="1">
      <c r="A30" s="4" t="s">
        <v>57</v>
      </c>
      <c r="B30" s="5" t="s">
        <v>75</v>
      </c>
      <c r="C30" s="6" t="s">
        <v>120</v>
      </c>
      <c r="D30" s="4" t="s">
        <v>69</v>
      </c>
      <c r="E30" s="4"/>
      <c r="F30" s="7">
        <v>3</v>
      </c>
      <c r="G30" s="7">
        <v>3</v>
      </c>
      <c r="H30" s="7">
        <v>3</v>
      </c>
      <c r="I30" s="7"/>
      <c r="J30" s="8"/>
      <c r="K30" s="9">
        <f t="shared" si="0"/>
        <v>0</v>
      </c>
      <c r="L30" s="10"/>
      <c r="M30" s="11">
        <f t="shared" si="1"/>
        <v>0</v>
      </c>
      <c r="N30" s="9">
        <f t="shared" si="2"/>
        <v>0</v>
      </c>
      <c r="O30" s="12"/>
    </row>
    <row r="31" spans="1:16" ht="127.5" customHeight="1">
      <c r="A31" s="4" t="s">
        <v>58</v>
      </c>
      <c r="B31" s="15" t="s">
        <v>101</v>
      </c>
      <c r="C31" s="14" t="s">
        <v>102</v>
      </c>
      <c r="D31" s="4" t="s">
        <v>69</v>
      </c>
      <c r="E31" s="4"/>
      <c r="F31" s="7">
        <v>5</v>
      </c>
      <c r="G31" s="7">
        <v>5</v>
      </c>
      <c r="H31" s="7">
        <v>5</v>
      </c>
      <c r="I31" s="7"/>
      <c r="J31" s="8"/>
      <c r="K31" s="9">
        <f t="shared" si="0"/>
        <v>0</v>
      </c>
      <c r="L31" s="10"/>
      <c r="M31" s="11">
        <f t="shared" si="1"/>
        <v>0</v>
      </c>
      <c r="N31" s="9">
        <f t="shared" si="2"/>
        <v>0</v>
      </c>
      <c r="O31" s="12"/>
    </row>
    <row r="32" spans="1:16" ht="180">
      <c r="A32" s="4" t="s">
        <v>59</v>
      </c>
      <c r="B32" s="5" t="s">
        <v>76</v>
      </c>
      <c r="C32" s="27" t="s">
        <v>128</v>
      </c>
      <c r="D32" s="4" t="s">
        <v>69</v>
      </c>
      <c r="E32" s="4"/>
      <c r="F32" s="7">
        <v>3</v>
      </c>
      <c r="G32" s="7">
        <v>3</v>
      </c>
      <c r="H32" s="7">
        <v>3</v>
      </c>
      <c r="I32" s="7"/>
      <c r="J32" s="8"/>
      <c r="K32" s="9">
        <f t="shared" si="0"/>
        <v>0</v>
      </c>
      <c r="L32" s="10"/>
      <c r="M32" s="11">
        <f t="shared" si="1"/>
        <v>0</v>
      </c>
      <c r="N32" s="9">
        <f t="shared" si="2"/>
        <v>0</v>
      </c>
      <c r="O32" s="12"/>
    </row>
    <row r="33" spans="1:15" ht="146.25">
      <c r="A33" s="4" t="s">
        <v>60</v>
      </c>
      <c r="B33" s="21" t="s">
        <v>77</v>
      </c>
      <c r="C33" s="6" t="s">
        <v>129</v>
      </c>
      <c r="D33" s="4" t="s">
        <v>69</v>
      </c>
      <c r="E33" s="4"/>
      <c r="F33" s="7">
        <v>1</v>
      </c>
      <c r="G33" s="7">
        <v>1</v>
      </c>
      <c r="H33" s="7">
        <v>1</v>
      </c>
      <c r="I33" s="7"/>
      <c r="J33" s="8"/>
      <c r="K33" s="9">
        <f t="shared" si="0"/>
        <v>0</v>
      </c>
      <c r="L33" s="22"/>
      <c r="M33" s="11">
        <f t="shared" si="1"/>
        <v>0</v>
      </c>
      <c r="N33" s="9">
        <f t="shared" si="2"/>
        <v>0</v>
      </c>
      <c r="O33" s="12"/>
    </row>
    <row r="34" spans="1:15" ht="128.25" customHeight="1">
      <c r="A34" s="4" t="s">
        <v>61</v>
      </c>
      <c r="B34" s="21" t="s">
        <v>78</v>
      </c>
      <c r="C34" s="6" t="s">
        <v>92</v>
      </c>
      <c r="D34" s="4" t="s">
        <v>69</v>
      </c>
      <c r="E34" s="4"/>
      <c r="F34" s="7">
        <v>3</v>
      </c>
      <c r="G34" s="7">
        <v>3</v>
      </c>
      <c r="H34" s="7">
        <v>3</v>
      </c>
      <c r="I34" s="7"/>
      <c r="J34" s="8"/>
      <c r="K34" s="9">
        <f t="shared" si="0"/>
        <v>0</v>
      </c>
      <c r="L34" s="22"/>
      <c r="M34" s="11">
        <f t="shared" si="1"/>
        <v>0</v>
      </c>
      <c r="N34" s="9">
        <f t="shared" si="2"/>
        <v>0</v>
      </c>
      <c r="O34" s="12"/>
    </row>
    <row r="35" spans="1:15" ht="93.75" customHeight="1">
      <c r="A35" s="4" t="s">
        <v>62</v>
      </c>
      <c r="B35" s="5" t="s">
        <v>79</v>
      </c>
      <c r="C35" s="23" t="s">
        <v>121</v>
      </c>
      <c r="D35" s="4" t="s">
        <v>69</v>
      </c>
      <c r="E35" s="4"/>
      <c r="F35" s="7">
        <v>1</v>
      </c>
      <c r="G35" s="7">
        <v>1</v>
      </c>
      <c r="H35" s="7">
        <v>1</v>
      </c>
      <c r="I35" s="7"/>
      <c r="J35" s="8"/>
      <c r="K35" s="9">
        <f t="shared" si="0"/>
        <v>0</v>
      </c>
      <c r="L35" s="10"/>
      <c r="M35" s="11">
        <f t="shared" si="1"/>
        <v>0</v>
      </c>
      <c r="N35" s="9">
        <f t="shared" si="2"/>
        <v>0</v>
      </c>
      <c r="O35" s="12"/>
    </row>
    <row r="36" spans="1:15" ht="144" customHeight="1">
      <c r="A36" s="4" t="s">
        <v>63</v>
      </c>
      <c r="B36" s="5" t="s">
        <v>80</v>
      </c>
      <c r="C36" s="6" t="s">
        <v>122</v>
      </c>
      <c r="D36" s="4" t="s">
        <v>69</v>
      </c>
      <c r="E36" s="4"/>
      <c r="F36" s="7">
        <v>15</v>
      </c>
      <c r="G36" s="7">
        <v>15</v>
      </c>
      <c r="H36" s="7">
        <v>15</v>
      </c>
      <c r="I36" s="7"/>
      <c r="J36" s="8"/>
      <c r="K36" s="9">
        <f t="shared" si="0"/>
        <v>0</v>
      </c>
      <c r="L36" s="10"/>
      <c r="M36" s="11">
        <f t="shared" si="1"/>
        <v>0</v>
      </c>
      <c r="N36" s="9">
        <f t="shared" si="2"/>
        <v>0</v>
      </c>
      <c r="O36" s="12"/>
    </row>
    <row r="37" spans="1:15" ht="258.75">
      <c r="A37" s="4" t="s">
        <v>64</v>
      </c>
      <c r="B37" s="5" t="s">
        <v>81</v>
      </c>
      <c r="C37" s="6" t="s">
        <v>123</v>
      </c>
      <c r="D37" s="4" t="s">
        <v>69</v>
      </c>
      <c r="E37" s="4"/>
      <c r="F37" s="7">
        <v>2</v>
      </c>
      <c r="G37" s="7"/>
      <c r="H37" s="7"/>
      <c r="I37" s="7"/>
      <c r="J37" s="8"/>
      <c r="K37" s="9">
        <f t="shared" si="0"/>
        <v>0</v>
      </c>
      <c r="L37" s="10"/>
      <c r="M37" s="11">
        <f t="shared" si="1"/>
        <v>0</v>
      </c>
      <c r="N37" s="9">
        <f t="shared" si="2"/>
        <v>0</v>
      </c>
      <c r="O37" s="12"/>
    </row>
    <row r="38" spans="1:15" ht="214.5" thickBot="1">
      <c r="A38" s="4" t="s">
        <v>65</v>
      </c>
      <c r="B38" s="37" t="s">
        <v>83</v>
      </c>
      <c r="C38" s="28" t="s">
        <v>100</v>
      </c>
      <c r="D38" s="33" t="s">
        <v>69</v>
      </c>
      <c r="E38" s="33"/>
      <c r="F38" s="34">
        <v>1</v>
      </c>
      <c r="G38" s="34">
        <v>1</v>
      </c>
      <c r="H38" s="34">
        <v>1</v>
      </c>
      <c r="I38" s="34"/>
      <c r="J38" s="35"/>
      <c r="K38" s="29">
        <f t="shared" si="0"/>
        <v>0</v>
      </c>
      <c r="L38" s="10"/>
      <c r="M38" s="31">
        <f t="shared" si="1"/>
        <v>0</v>
      </c>
      <c r="N38" s="29">
        <f t="shared" si="2"/>
        <v>0</v>
      </c>
      <c r="O38" s="12"/>
    </row>
    <row r="39" spans="1:15" ht="24.75" customHeight="1" thickBot="1">
      <c r="A39" s="36" t="s">
        <v>132</v>
      </c>
      <c r="B39" s="42" t="s">
        <v>131</v>
      </c>
      <c r="C39" s="43"/>
      <c r="D39" s="43"/>
      <c r="E39" s="43"/>
      <c r="F39" s="43"/>
      <c r="G39" s="43"/>
      <c r="H39" s="43"/>
      <c r="I39" s="43"/>
      <c r="J39" s="44"/>
      <c r="K39" s="30">
        <f>SUM(K4:K38)</f>
        <v>0</v>
      </c>
      <c r="L39" s="13"/>
      <c r="M39" s="30">
        <f>SUM(M4:M38)</f>
        <v>0</v>
      </c>
      <c r="N39" s="32">
        <f>SUM(N4:N38)</f>
        <v>0</v>
      </c>
    </row>
    <row r="40" spans="1:15">
      <c r="N40" s="24"/>
    </row>
    <row r="41" spans="1:15" s="25" customFormat="1" ht="12"/>
    <row r="42" spans="1:15" s="25" customFormat="1" ht="12"/>
    <row r="43" spans="1:15" s="25" customFormat="1" ht="12"/>
    <row r="46" spans="1:15" ht="12">
      <c r="B46" s="25" t="s">
        <v>133</v>
      </c>
      <c r="C46" s="25" t="s">
        <v>133</v>
      </c>
      <c r="L46" s="2" t="s">
        <v>127</v>
      </c>
    </row>
    <row r="47" spans="1:15">
      <c r="L47" s="2" t="s">
        <v>126</v>
      </c>
    </row>
    <row r="48" spans="1:15">
      <c r="N48" s="24"/>
    </row>
  </sheetData>
  <mergeCells count="13">
    <mergeCell ref="B39:J39"/>
    <mergeCell ref="N1:N2"/>
    <mergeCell ref="O1:O2"/>
    <mergeCell ref="F1:H1"/>
    <mergeCell ref="J1:J2"/>
    <mergeCell ref="K1:K2"/>
    <mergeCell ref="L1:L2"/>
    <mergeCell ref="M1:M2"/>
    <mergeCell ref="E3:I3"/>
    <mergeCell ref="A1:A2"/>
    <mergeCell ref="B1:B2"/>
    <mergeCell ref="C1:C2"/>
    <mergeCell ref="D1:D2"/>
  </mergeCells>
  <pageMargins left="0.23622047244094491" right="0.23622047244094491" top="0.74803149606299213" bottom="0.74803149606299213" header="0.31496062992125984" footer="0.31496062992125984"/>
  <pageSetup paperSize="9" orientation="landscape" verticalDpi="599" r:id="rId1"/>
  <headerFooter>
    <oddHeader>&amp;LPakiet 1&amp;CFormularz asortymentowo-cenowy (opis przedmiotu zamówienia)
&amp;RZałącznik nr 2 do SIWZ</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O14"/>
  <sheetViews>
    <sheetView tabSelected="1" view="pageLayout" zoomScaleNormal="100" workbookViewId="0">
      <selection activeCell="L2" sqref="L2"/>
    </sheetView>
  </sheetViews>
  <sheetFormatPr defaultRowHeight="11.25"/>
  <cols>
    <col min="1" max="1" width="3.875" style="2" customWidth="1"/>
    <col min="2" max="2" width="13.125" style="2" customWidth="1"/>
    <col min="3" max="3" width="15" style="2" customWidth="1"/>
    <col min="4" max="4" width="4.25" style="2" customWidth="1"/>
    <col min="5" max="5" width="3.625" style="2" customWidth="1"/>
    <col min="6" max="6" width="4" style="2" customWidth="1"/>
    <col min="7" max="7" width="4.375" style="2" customWidth="1"/>
    <col min="8" max="8" width="3.875" style="2" customWidth="1"/>
    <col min="9" max="9" width="4.875" style="2" customWidth="1"/>
    <col min="10" max="10" width="9.75" style="2" customWidth="1"/>
    <col min="11" max="11" width="10.5" style="2" customWidth="1"/>
    <col min="12" max="12" width="7.5" style="2" customWidth="1"/>
    <col min="13" max="13" width="8.875" style="2" customWidth="1"/>
    <col min="14" max="14" width="9.125" style="2" customWidth="1"/>
    <col min="15" max="15" width="12.375" style="2" customWidth="1"/>
    <col min="16" max="16384" width="9" style="2"/>
  </cols>
  <sheetData>
    <row r="4" spans="1:15" ht="24.75" customHeight="1">
      <c r="A4" s="41" t="s">
        <v>0</v>
      </c>
      <c r="B4" s="41" t="s">
        <v>1</v>
      </c>
      <c r="C4" s="41" t="s">
        <v>2</v>
      </c>
      <c r="D4" s="41" t="s">
        <v>3</v>
      </c>
      <c r="E4" s="1"/>
      <c r="F4" s="41" t="s">
        <v>4</v>
      </c>
      <c r="G4" s="41"/>
      <c r="H4" s="41" t="s">
        <v>5</v>
      </c>
      <c r="I4" s="1"/>
      <c r="J4" s="41" t="s">
        <v>6</v>
      </c>
      <c r="K4" s="41" t="s">
        <v>7</v>
      </c>
      <c r="L4" s="41" t="s">
        <v>8</v>
      </c>
      <c r="M4" s="41" t="s">
        <v>9</v>
      </c>
      <c r="N4" s="41" t="s">
        <v>10</v>
      </c>
      <c r="O4" s="41" t="s">
        <v>130</v>
      </c>
    </row>
    <row r="5" spans="1:15" ht="102" customHeight="1">
      <c r="A5" s="41"/>
      <c r="B5" s="41"/>
      <c r="C5" s="41"/>
      <c r="D5" s="41"/>
      <c r="E5" s="1" t="s">
        <v>68</v>
      </c>
      <c r="F5" s="1" t="s">
        <v>11</v>
      </c>
      <c r="G5" s="1" t="s">
        <v>12</v>
      </c>
      <c r="H5" s="1" t="s">
        <v>13</v>
      </c>
      <c r="I5" s="1" t="s">
        <v>72</v>
      </c>
      <c r="J5" s="41"/>
      <c r="K5" s="41"/>
      <c r="L5" s="41"/>
      <c r="M5" s="41"/>
      <c r="N5" s="41"/>
      <c r="O5" s="41"/>
    </row>
    <row r="6" spans="1:15" ht="19.5" customHeight="1">
      <c r="A6" s="3">
        <v>1</v>
      </c>
      <c r="B6" s="3">
        <v>2</v>
      </c>
      <c r="C6" s="26">
        <v>3</v>
      </c>
      <c r="D6" s="3">
        <v>4</v>
      </c>
      <c r="E6" s="38">
        <v>5</v>
      </c>
      <c r="F6" s="39"/>
      <c r="G6" s="39"/>
      <c r="H6" s="39"/>
      <c r="I6" s="40"/>
      <c r="J6" s="3">
        <v>6</v>
      </c>
      <c r="K6" s="3">
        <v>7</v>
      </c>
      <c r="L6" s="3">
        <v>8</v>
      </c>
      <c r="M6" s="3">
        <v>9</v>
      </c>
      <c r="N6" s="3">
        <v>10</v>
      </c>
      <c r="O6" s="3">
        <v>11</v>
      </c>
    </row>
    <row r="7" spans="1:15" ht="88.5" customHeight="1">
      <c r="A7" s="4" t="s">
        <v>14</v>
      </c>
      <c r="B7" s="5" t="s">
        <v>82</v>
      </c>
      <c r="C7" s="6" t="s">
        <v>124</v>
      </c>
      <c r="D7" s="4" t="s">
        <v>69</v>
      </c>
      <c r="E7" s="4"/>
      <c r="F7" s="7">
        <v>1</v>
      </c>
      <c r="G7" s="7">
        <v>3</v>
      </c>
      <c r="H7" s="7">
        <v>3</v>
      </c>
      <c r="I7" s="7"/>
      <c r="J7" s="8"/>
      <c r="K7" s="9">
        <f t="shared" ref="K7:K8" si="0">(E7+F7+G7+H7+I7)*J7</f>
        <v>0</v>
      </c>
      <c r="L7" s="10"/>
      <c r="M7" s="11">
        <f>SUM(K7*L7)</f>
        <v>0</v>
      </c>
      <c r="N7" s="9">
        <f>SUM(K7+M7)</f>
        <v>0</v>
      </c>
      <c r="O7" s="12"/>
    </row>
    <row r="8" spans="1:15" ht="36.75" customHeight="1" thickBot="1">
      <c r="A8" s="4" t="s">
        <v>16</v>
      </c>
      <c r="B8" s="37" t="s">
        <v>47</v>
      </c>
      <c r="C8" s="28" t="s">
        <v>124</v>
      </c>
      <c r="D8" s="33" t="s">
        <v>69</v>
      </c>
      <c r="E8" s="33"/>
      <c r="F8" s="34"/>
      <c r="G8" s="34"/>
      <c r="H8" s="34"/>
      <c r="I8" s="34">
        <v>3</v>
      </c>
      <c r="J8" s="35"/>
      <c r="K8" s="29">
        <f t="shared" si="0"/>
        <v>0</v>
      </c>
      <c r="L8" s="10"/>
      <c r="M8" s="31">
        <f>SUM(K8*L8)</f>
        <v>0</v>
      </c>
      <c r="N8" s="29">
        <f>SUM(K8+M8)</f>
        <v>0</v>
      </c>
      <c r="O8" s="12"/>
    </row>
    <row r="9" spans="1:15" ht="24.75" customHeight="1" thickBot="1">
      <c r="A9" s="36" t="s">
        <v>18</v>
      </c>
      <c r="B9" s="42" t="s">
        <v>131</v>
      </c>
      <c r="C9" s="43"/>
      <c r="D9" s="43"/>
      <c r="E9" s="43"/>
      <c r="F9" s="43"/>
      <c r="G9" s="43"/>
      <c r="H9" s="43"/>
      <c r="I9" s="43"/>
      <c r="J9" s="44"/>
      <c r="K9" s="30">
        <f>SUM(K7:K8)</f>
        <v>0</v>
      </c>
      <c r="L9" s="13"/>
      <c r="M9" s="30">
        <f>SUM(M7:M8)</f>
        <v>0</v>
      </c>
      <c r="N9" s="30">
        <f>SUM(N7:N8)</f>
        <v>0</v>
      </c>
    </row>
    <row r="13" spans="1:15" ht="12">
      <c r="B13" s="25" t="s">
        <v>133</v>
      </c>
      <c r="L13" s="2" t="s">
        <v>127</v>
      </c>
    </row>
    <row r="14" spans="1:15">
      <c r="L14" s="2" t="s">
        <v>126</v>
      </c>
    </row>
  </sheetData>
  <mergeCells count="13">
    <mergeCell ref="B9:J9"/>
    <mergeCell ref="E6:I6"/>
    <mergeCell ref="N4:N5"/>
    <mergeCell ref="O4:O5"/>
    <mergeCell ref="A4:A5"/>
    <mergeCell ref="B4:B5"/>
    <mergeCell ref="C4:C5"/>
    <mergeCell ref="D4:D5"/>
    <mergeCell ref="F4:H4"/>
    <mergeCell ref="J4:J5"/>
    <mergeCell ref="K4:K5"/>
    <mergeCell ref="L4:L5"/>
    <mergeCell ref="M4:M5"/>
  </mergeCells>
  <pageMargins left="0.7" right="0.7" top="0.75" bottom="0.75" header="0.3" footer="0.3"/>
  <pageSetup paperSize="9" orientation="landscape" verticalDpi="0" r:id="rId1"/>
  <headerFooter>
    <oddHeader>&amp;LPakiet 2&amp;CFormularz asortymentowo-cenowy (opis przedmiotu zamówienia)
&amp;RZałącznik nr 2 do SIWZ</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Pakiet 1</vt:lpstr>
      <vt:lpstr>Pakiet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ahypta</dc:creator>
  <cp:lastModifiedBy>Małgorzata Ziemska</cp:lastModifiedBy>
  <cp:lastPrinted>2019-05-28T09:52:22Z</cp:lastPrinted>
  <dcterms:created xsi:type="dcterms:W3CDTF">2019-03-21T07:15:58Z</dcterms:created>
  <dcterms:modified xsi:type="dcterms:W3CDTF">2019-05-28T12:37:55Z</dcterms:modified>
</cp:coreProperties>
</file>